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illa C" sheetId="1" r:id="rId1"/>
  </sheets>
  <externalReferences>
    <externalReference r:id="rId2"/>
    <externalReference r:id="rId3"/>
    <externalReference r:id="rId4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xlnm._FilterDatabase" localSheetId="0" hidden="1">'Planilla C'!$B$16:$J$54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C'!$B$1:$T$68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  <definedName name="logo">INDIRECT("CARATULA!$C$4"&amp;[3]Nota!$A$1)</definedName>
  </definedNames>
  <calcPr calcId="125725"/>
</workbook>
</file>

<file path=xl/calcChain.xml><?xml version="1.0" encoding="utf-8"?>
<calcChain xmlns="http://schemas.openxmlformats.org/spreadsheetml/2006/main">
  <c r="D58" i="1"/>
  <c r="C58"/>
  <c r="C54"/>
  <c r="C48"/>
  <c r="S18"/>
  <c r="E18"/>
  <c r="D18"/>
  <c r="R18"/>
  <c r="S14"/>
  <c r="E14"/>
  <c r="D14"/>
  <c r="C14"/>
  <c r="C8"/>
  <c r="B3"/>
  <c r="C18"/>
</calcChain>
</file>

<file path=xl/sharedStrings.xml><?xml version="1.0" encoding="utf-8"?>
<sst xmlns="http://schemas.openxmlformats.org/spreadsheetml/2006/main" count="94" uniqueCount="64">
  <si>
    <t>LEY PROVINCIAL DE RESPONSABILIDAD FISCAL MUNICIPAL</t>
  </si>
  <si>
    <t>&gt; Para imprimir el documento presione el boton "vista para Imprimir"</t>
  </si>
  <si>
    <t>PLANILLA C</t>
  </si>
  <si>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</si>
  <si>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</si>
  <si>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</si>
  <si>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</si>
  <si>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</si>
  <si>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</si>
  <si>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</si>
  <si>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</si>
  <si>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</si>
  <si>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</si>
  <si>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</si>
  <si>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</si>
  <si>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</si>
  <si>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</si>
  <si>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</si>
  <si>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</si>
  <si>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</si>
  <si>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</si>
  <si>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</si>
  <si>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</si>
  <si>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</si>
  <si>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</si>
  <si>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</si>
  <si>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</si>
  <si>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</si>
  <si>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</si>
  <si>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</si>
  <si>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</si>
  <si>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</si>
  <si>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</si>
  <si>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</si>
  <si>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</si>
  <si>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</si>
  <si>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</si>
  <si>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</si>
  <si>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</si>
  <si>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</si>
  <si>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</si>
  <si>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TÍTULOS MUNICIPALES </t>
  </si>
  <si>
    <r>
      <t xml:space="preserve">OTROS TÍTULOS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</si>
  <si>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</si>
  <si>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</si>
  <si>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</si>
  <si>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</si>
  <si>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</si>
  <si>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</si>
  <si>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</si>
  <si>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</si>
  <si>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</si>
  <si>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</si>
  <si>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</si>
  <si>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</si>
  <si>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</si>
  <si>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</si>
  <si>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indexed="56"/>
        <rFont val="Calibri"/>
        <family val="2"/>
      </rPr>
      <t>(detallar)</t>
    </r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</si>
  <si>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</si>
  <si>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</si>
  <si>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</si>
  <si>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</si>
  <si>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Intendente Municipal</t>
  </si>
  <si>
    <t>firma y sello 
Contador Municipal</t>
  </si>
</sst>
</file>

<file path=xl/styles.xml><?xml version="1.0" encoding="utf-8"?>
<styleSheet xmlns="http://schemas.openxmlformats.org/spreadsheetml/2006/main">
  <numFmts count="1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\ "/>
    <numFmt numFmtId="168" formatCode="_-* #,##0.00_-;\-* #,##0.00_-;_-* &quot;-&quot;??_-;_-@_-"/>
    <numFmt numFmtId="169" formatCode="_-* #,##0_-;\-* #,##0_-;_-* &quot;-&quot;??_-;_-@_-"/>
    <numFmt numFmtId="170" formatCode="#,"/>
    <numFmt numFmtId="171" formatCode="_ [$€]\ * #,##0.00_ ;_ [$€]\ * \-#,##0.00_ ;_ [$€]\ * &quot;-&quot;??_ ;_ @_ "/>
    <numFmt numFmtId="172" formatCode="#,#00"/>
    <numFmt numFmtId="173" formatCode="#.##000"/>
    <numFmt numFmtId="174" formatCode="&quot;$&quot;#,#00"/>
    <numFmt numFmtId="175" formatCode="\$#,##0\ ;\(\$#,##0\)"/>
    <numFmt numFmtId="176" formatCode="#,##0.0"/>
  </numFmts>
  <fonts count="4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170" fontId="24" fillId="0" borderId="0">
      <protection locked="0"/>
    </xf>
    <xf numFmtId="170" fontId="24" fillId="0" borderId="0">
      <protection locked="0"/>
    </xf>
    <xf numFmtId="171" fontId="25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6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6" fillId="0" borderId="0">
      <protection locked="0"/>
    </xf>
    <xf numFmtId="0" fontId="27" fillId="0" borderId="0" applyFont="0" applyFill="0" applyBorder="0" applyAlignment="0" applyProtection="0"/>
    <xf numFmtId="172" fontId="23" fillId="0" borderId="0">
      <protection locked="0"/>
    </xf>
    <xf numFmtId="173" fontId="23" fillId="0" borderId="0">
      <protection locked="0"/>
    </xf>
    <xf numFmtId="168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74" fontId="23" fillId="0" borderId="0">
      <protection locked="0"/>
    </xf>
    <xf numFmtId="175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9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ill="0" applyBorder="0" applyAlignment="0" applyProtection="0"/>
    <xf numFmtId="3" fontId="27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42" applyFont="1" applyAlignment="1" applyProtection="1">
      <alignment vertical="center"/>
    </xf>
    <xf numFmtId="0" fontId="33" fillId="0" borderId="0" xfId="0" applyFont="1" applyAlignment="1" applyProtection="1">
      <alignment horizontal="center" vertical="center" wrapText="1"/>
    </xf>
    <xf numFmtId="0" fontId="2" fillId="0" borderId="0" xfId="42" applyFont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horizontal="center" vertical="center"/>
    </xf>
    <xf numFmtId="0" fontId="4" fillId="0" borderId="0" xfId="42" applyFont="1" applyAlignment="1" applyProtection="1">
      <alignment vertical="center"/>
    </xf>
    <xf numFmtId="0" fontId="4" fillId="0" borderId="0" xfId="42" applyFont="1" applyFill="1" applyBorder="1" applyAlignment="1" applyProtection="1">
      <alignment horizontal="center" vertical="center"/>
    </xf>
    <xf numFmtId="0" fontId="5" fillId="0" borderId="0" xfId="42" applyFont="1" applyFill="1" applyAlignment="1" applyProtection="1">
      <alignment horizontal="right" vertical="center"/>
    </xf>
    <xf numFmtId="0" fontId="2" fillId="0" borderId="0" xfId="42" applyFont="1" applyFill="1" applyBorder="1" applyAlignment="1" applyProtection="1">
      <alignment vertical="center"/>
    </xf>
    <xf numFmtId="0" fontId="6" fillId="0" borderId="0" xfId="42" applyFont="1" applyFill="1" applyProtection="1"/>
    <xf numFmtId="0" fontId="4" fillId="0" borderId="0" xfId="42" applyFont="1" applyFill="1" applyBorder="1" applyAlignment="1" applyProtection="1">
      <alignment vertical="center"/>
    </xf>
    <xf numFmtId="0" fontId="2" fillId="0" borderId="0" xfId="42" applyFont="1" applyFill="1" applyBorder="1" applyAlignment="1" applyProtection="1">
      <alignment vertical="center"/>
      <protection locked="0"/>
    </xf>
    <xf numFmtId="0" fontId="4" fillId="0" borderId="0" xfId="42" applyFont="1" applyAlignment="1" applyProtection="1">
      <alignment horizontal="center" vertical="center"/>
    </xf>
    <xf numFmtId="0" fontId="7" fillId="0" borderId="0" xfId="42" applyFont="1" applyAlignment="1" applyProtection="1">
      <alignment vertical="center"/>
    </xf>
    <xf numFmtId="0" fontId="5" fillId="0" borderId="0" xfId="42" applyFont="1" applyFill="1" applyAlignment="1" applyProtection="1">
      <alignment vertical="center"/>
    </xf>
    <xf numFmtId="0" fontId="34" fillId="0" borderId="0" xfId="0" applyFont="1" applyProtection="1"/>
    <xf numFmtId="0" fontId="5" fillId="0" borderId="0" xfId="42" applyFont="1" applyFill="1" applyAlignment="1" applyProtection="1">
      <alignment horizontal="center" vertical="center"/>
    </xf>
    <xf numFmtId="167" fontId="9" fillId="0" borderId="0" xfId="32" applyNumberFormat="1" applyFont="1" applyAlignment="1" applyProtection="1">
      <alignment horizontal="right"/>
    </xf>
    <xf numFmtId="0" fontId="10" fillId="0" borderId="0" xfId="42" applyFont="1" applyAlignment="1" applyProtection="1">
      <alignment vertical="center"/>
    </xf>
    <xf numFmtId="0" fontId="35" fillId="2" borderId="1" xfId="42" applyFont="1" applyFill="1" applyBorder="1" applyAlignment="1" applyProtection="1">
      <alignment vertical="center"/>
    </xf>
    <xf numFmtId="0" fontId="35" fillId="2" borderId="1" xfId="42" applyFont="1" applyFill="1" applyBorder="1" applyAlignment="1" applyProtection="1">
      <alignment horizontal="center" vertical="center"/>
    </xf>
    <xf numFmtId="0" fontId="10" fillId="0" borderId="0" xfId="42" applyFont="1" applyAlignment="1" applyProtection="1">
      <alignment vertical="center"/>
      <protection locked="0"/>
    </xf>
    <xf numFmtId="0" fontId="36" fillId="2" borderId="2" xfId="42" applyFont="1" applyFill="1" applyBorder="1" applyAlignment="1" applyProtection="1">
      <alignment horizontal="center" vertical="center"/>
    </xf>
    <xf numFmtId="14" fontId="35" fillId="2" borderId="2" xfId="20" applyNumberFormat="1" applyFont="1" applyFill="1" applyBorder="1" applyAlignment="1" applyProtection="1">
      <alignment horizontal="center" vertical="center" wrapText="1"/>
    </xf>
    <xf numFmtId="0" fontId="37" fillId="3" borderId="2" xfId="42" applyFont="1" applyFill="1" applyBorder="1" applyAlignment="1" applyProtection="1">
      <alignment horizontal="center" vertical="center"/>
    </xf>
    <xf numFmtId="0" fontId="35" fillId="2" borderId="2" xfId="42" applyFont="1" applyFill="1" applyBorder="1" applyAlignment="1" applyProtection="1">
      <alignment horizontal="center" vertical="center"/>
    </xf>
    <xf numFmtId="0" fontId="35" fillId="2" borderId="3" xfId="42" applyFont="1" applyFill="1" applyBorder="1" applyAlignment="1" applyProtection="1">
      <alignment vertical="center"/>
    </xf>
    <xf numFmtId="0" fontId="37" fillId="2" borderId="3" xfId="42" quotePrefix="1" applyNumberFormat="1" applyFont="1" applyFill="1" applyBorder="1" applyAlignment="1" applyProtection="1">
      <alignment horizontal="center" vertical="center"/>
    </xf>
    <xf numFmtId="0" fontId="37" fillId="3" borderId="3" xfId="42" quotePrefix="1" applyFont="1" applyFill="1" applyBorder="1" applyAlignment="1" applyProtection="1">
      <alignment horizontal="center" vertical="center"/>
    </xf>
    <xf numFmtId="0" fontId="37" fillId="3" borderId="3" xfId="42" applyFont="1" applyFill="1" applyBorder="1" applyAlignment="1" applyProtection="1">
      <alignment horizontal="center" vertical="center"/>
    </xf>
    <xf numFmtId="0" fontId="11" fillId="4" borderId="0" xfId="42" applyFont="1" applyFill="1" applyBorder="1" applyAlignment="1" applyProtection="1">
      <alignment vertical="center"/>
    </xf>
    <xf numFmtId="0" fontId="38" fillId="4" borderId="2" xfId="42" applyFont="1" applyFill="1" applyBorder="1" applyAlignment="1" applyProtection="1">
      <alignment vertical="center"/>
      <protection locked="0"/>
    </xf>
    <xf numFmtId="0" fontId="39" fillId="4" borderId="2" xfId="42" applyFont="1" applyFill="1" applyBorder="1" applyAlignment="1" applyProtection="1">
      <alignment vertical="center"/>
      <protection locked="0"/>
    </xf>
    <xf numFmtId="169" fontId="39" fillId="4" borderId="2" xfId="17" applyNumberFormat="1" applyFont="1" applyFill="1" applyBorder="1" applyAlignment="1" applyProtection="1">
      <alignment vertical="center"/>
      <protection locked="0"/>
    </xf>
    <xf numFmtId="0" fontId="11" fillId="4" borderId="0" xfId="42" applyFont="1" applyFill="1" applyBorder="1" applyAlignment="1" applyProtection="1">
      <alignment vertical="center"/>
      <protection locked="0"/>
    </xf>
    <xf numFmtId="0" fontId="11" fillId="0" borderId="0" xfId="42" applyFont="1" applyAlignment="1" applyProtection="1">
      <alignment vertical="center"/>
    </xf>
    <xf numFmtId="0" fontId="12" fillId="0" borderId="2" xfId="42" applyFont="1" applyFill="1" applyBorder="1" applyAlignment="1" applyProtection="1">
      <alignment vertical="center"/>
      <protection locked="0"/>
    </xf>
    <xf numFmtId="0" fontId="13" fillId="0" borderId="2" xfId="42" applyFont="1" applyFill="1" applyBorder="1" applyAlignment="1" applyProtection="1">
      <alignment vertical="center"/>
      <protection locked="0"/>
    </xf>
    <xf numFmtId="169" fontId="13" fillId="0" borderId="2" xfId="17" applyNumberFormat="1" applyFont="1" applyFill="1" applyBorder="1" applyAlignment="1" applyProtection="1">
      <alignment vertical="center"/>
      <protection locked="0"/>
    </xf>
    <xf numFmtId="0" fontId="11" fillId="0" borderId="0" xfId="42" applyFont="1" applyAlignment="1" applyProtection="1">
      <alignment vertical="center"/>
      <protection locked="0"/>
    </xf>
    <xf numFmtId="0" fontId="13" fillId="0" borderId="2" xfId="42" applyFont="1" applyFill="1" applyBorder="1" applyAlignment="1" applyProtection="1">
      <alignment horizontal="left" vertical="center" indent="3"/>
      <protection locked="0"/>
    </xf>
    <xf numFmtId="0" fontId="13" fillId="0" borderId="2" xfId="43" applyFont="1" applyFill="1" applyBorder="1" applyAlignment="1" applyProtection="1">
      <alignment vertical="center"/>
      <protection locked="0"/>
    </xf>
    <xf numFmtId="1" fontId="13" fillId="0" borderId="2" xfId="43" applyNumberFormat="1" applyFont="1" applyFill="1" applyBorder="1" applyAlignment="1" applyProtection="1">
      <alignment vertical="center"/>
      <protection locked="0"/>
    </xf>
    <xf numFmtId="0" fontId="40" fillId="0" borderId="0" xfId="42" applyFont="1" applyBorder="1" applyAlignment="1" applyProtection="1">
      <alignment vertical="center"/>
    </xf>
    <xf numFmtId="0" fontId="39" fillId="0" borderId="2" xfId="42" applyFont="1" applyFill="1" applyBorder="1" applyAlignment="1" applyProtection="1">
      <alignment vertical="center"/>
      <protection locked="0"/>
    </xf>
    <xf numFmtId="169" fontId="39" fillId="0" borderId="2" xfId="17" applyNumberFormat="1" applyFont="1" applyFill="1" applyBorder="1" applyAlignment="1" applyProtection="1">
      <alignment vertical="center"/>
      <protection locked="0"/>
    </xf>
    <xf numFmtId="0" fontId="40" fillId="0" borderId="0" xfId="42" applyFont="1" applyBorder="1" applyAlignment="1" applyProtection="1">
      <alignment vertical="center"/>
      <protection locked="0"/>
    </xf>
    <xf numFmtId="0" fontId="40" fillId="0" borderId="0" xfId="42" applyFont="1" applyAlignment="1" applyProtection="1">
      <alignment vertical="center"/>
    </xf>
    <xf numFmtId="0" fontId="13" fillId="0" borderId="3" xfId="42" applyFont="1" applyFill="1" applyBorder="1" applyAlignment="1" applyProtection="1">
      <alignment horizontal="left" vertical="center" indent="3"/>
      <protection locked="0"/>
    </xf>
    <xf numFmtId="0" fontId="39" fillId="0" borderId="3" xfId="42" applyFont="1" applyFill="1" applyBorder="1" applyAlignment="1" applyProtection="1">
      <alignment vertical="center"/>
      <protection locked="0"/>
    </xf>
    <xf numFmtId="169" fontId="39" fillId="0" borderId="3" xfId="17" applyNumberFormat="1" applyFont="1" applyFill="1" applyBorder="1" applyAlignment="1" applyProtection="1">
      <alignment vertical="center"/>
      <protection locked="0"/>
    </xf>
    <xf numFmtId="0" fontId="40" fillId="0" borderId="0" xfId="42" applyFont="1" applyAlignment="1" applyProtection="1">
      <alignment vertical="center"/>
      <protection locked="0"/>
    </xf>
    <xf numFmtId="0" fontId="39" fillId="0" borderId="0" xfId="42" applyFont="1" applyAlignment="1" applyProtection="1">
      <alignment vertical="center"/>
      <protection locked="0"/>
    </xf>
    <xf numFmtId="0" fontId="39" fillId="0" borderId="0" xfId="42" applyFont="1" applyFill="1" applyAlignment="1" applyProtection="1">
      <alignment vertical="center"/>
      <protection locked="0"/>
    </xf>
    <xf numFmtId="169" fontId="39" fillId="4" borderId="0" xfId="17" applyNumberFormat="1" applyFont="1" applyFill="1" applyAlignment="1" applyProtection="1">
      <alignment vertical="center"/>
      <protection locked="0"/>
    </xf>
    <xf numFmtId="0" fontId="38" fillId="0" borderId="4" xfId="42" applyFont="1" applyFill="1" applyBorder="1" applyAlignment="1" applyProtection="1">
      <alignment vertical="center"/>
      <protection locked="0"/>
    </xf>
    <xf numFmtId="0" fontId="39" fillId="0" borderId="4" xfId="42" applyFont="1" applyFill="1" applyBorder="1" applyAlignment="1" applyProtection="1">
      <alignment vertical="center"/>
      <protection locked="0"/>
    </xf>
    <xf numFmtId="169" fontId="39" fillId="0" borderId="4" xfId="17" applyNumberFormat="1" applyFont="1" applyFill="1" applyBorder="1" applyAlignment="1" applyProtection="1">
      <alignment vertical="center"/>
      <protection locked="0"/>
    </xf>
    <xf numFmtId="0" fontId="38" fillId="0" borderId="1" xfId="42" applyFont="1" applyFill="1" applyBorder="1" applyAlignment="1" applyProtection="1">
      <alignment vertical="center"/>
      <protection locked="0"/>
    </xf>
    <xf numFmtId="0" fontId="39" fillId="0" borderId="4" xfId="43" applyFont="1" applyFill="1" applyBorder="1" applyAlignment="1" applyProtection="1">
      <alignment vertical="center"/>
      <protection locked="0"/>
    </xf>
    <xf numFmtId="0" fontId="38" fillId="0" borderId="2" xfId="42" applyFont="1" applyFill="1" applyBorder="1" applyAlignment="1" applyProtection="1">
      <alignment vertical="center"/>
      <protection locked="0"/>
    </xf>
    <xf numFmtId="0" fontId="38" fillId="0" borderId="2" xfId="42" applyFont="1" applyFill="1" applyBorder="1" applyAlignment="1" applyProtection="1">
      <alignment horizontal="right" vertical="center" indent="1"/>
      <protection locked="0"/>
    </xf>
    <xf numFmtId="0" fontId="38" fillId="0" borderId="3" xfId="42" applyFont="1" applyFill="1" applyBorder="1" applyAlignment="1" applyProtection="1">
      <alignment horizontal="right" vertical="center" indent="1"/>
      <protection locked="0"/>
    </xf>
    <xf numFmtId="0" fontId="39" fillId="0" borderId="0" xfId="42" applyFont="1" applyAlignment="1" applyProtection="1">
      <alignment vertical="center"/>
    </xf>
    <xf numFmtId="0" fontId="39" fillId="4" borderId="0" xfId="42" applyFont="1" applyFill="1" applyAlignment="1" applyProtection="1">
      <alignment vertical="center"/>
      <protection locked="0"/>
    </xf>
    <xf numFmtId="0" fontId="15" fillId="0" borderId="0" xfId="42" applyFont="1" applyFill="1" applyAlignment="1" applyProtection="1">
      <alignment horizontal="center" vertical="center"/>
      <protection locked="0"/>
    </xf>
    <xf numFmtId="0" fontId="16" fillId="0" borderId="0" xfId="42" applyFont="1" applyAlignment="1" applyProtection="1">
      <alignment horizontal="right" vertical="center"/>
      <protection locked="0"/>
    </xf>
    <xf numFmtId="0" fontId="17" fillId="0" borderId="0" xfId="42" applyFont="1" applyAlignment="1" applyProtection="1">
      <alignment vertical="center"/>
    </xf>
    <xf numFmtId="0" fontId="15" fillId="0" borderId="0" xfId="42" applyFont="1" applyAlignment="1" applyProtection="1">
      <alignment vertical="center"/>
      <protection locked="0"/>
    </xf>
    <xf numFmtId="0" fontId="18" fillId="0" borderId="0" xfId="42" applyFont="1" applyAlignment="1" applyProtection="1">
      <alignment vertical="center"/>
    </xf>
    <xf numFmtId="0" fontId="19" fillId="0" borderId="0" xfId="42" applyFont="1" applyAlignment="1" applyProtection="1">
      <alignment vertical="center"/>
    </xf>
    <xf numFmtId="0" fontId="3" fillId="5" borderId="5" xfId="33" applyFont="1" applyFill="1" applyBorder="1" applyAlignment="1" applyProtection="1">
      <alignment horizontal="center" vertical="center"/>
    </xf>
    <xf numFmtId="0" fontId="3" fillId="5" borderId="6" xfId="33" applyFont="1" applyFill="1" applyBorder="1" applyAlignment="1" applyProtection="1">
      <alignment horizontal="center" vertical="center"/>
    </xf>
    <xf numFmtId="0" fontId="3" fillId="5" borderId="7" xfId="33" applyFont="1" applyFill="1" applyBorder="1" applyAlignment="1" applyProtection="1">
      <alignment horizontal="center" vertical="center"/>
    </xf>
    <xf numFmtId="0" fontId="8" fillId="0" borderId="0" xfId="33" applyFont="1" applyFill="1" applyBorder="1" applyAlignment="1" applyProtection="1">
      <alignment horizontal="center" vertical="center"/>
    </xf>
    <xf numFmtId="0" fontId="35" fillId="2" borderId="4" xfId="42" applyFont="1" applyFill="1" applyBorder="1" applyAlignment="1" applyProtection="1">
      <alignment horizontal="center" vertical="center"/>
    </xf>
    <xf numFmtId="0" fontId="20" fillId="0" borderId="0" xfId="42" applyFont="1" applyAlignment="1" applyProtection="1">
      <alignment horizontal="center" vertical="center" wrapText="1"/>
      <protection locked="0"/>
    </xf>
    <xf numFmtId="0" fontId="35" fillId="2" borderId="1" xfId="42" applyFont="1" applyFill="1" applyBorder="1" applyAlignment="1" applyProtection="1">
      <alignment horizontal="center" vertical="center" wrapText="1"/>
    </xf>
    <xf numFmtId="0" fontId="35" fillId="2" borderId="2" xfId="42" applyFont="1" applyFill="1" applyBorder="1" applyAlignment="1" applyProtection="1">
      <alignment horizontal="center" vertical="center" wrapText="1"/>
    </xf>
    <xf numFmtId="0" fontId="35" fillId="2" borderId="3" xfId="42" applyFont="1" applyFill="1" applyBorder="1" applyAlignment="1" applyProtection="1">
      <alignment horizontal="center" vertical="center" wrapText="1"/>
    </xf>
    <xf numFmtId="0" fontId="15" fillId="0" borderId="0" xfId="42" applyFont="1" applyFill="1" applyAlignment="1" applyProtection="1">
      <alignment horizontal="center" vertical="center"/>
      <protection locked="0"/>
    </xf>
    <xf numFmtId="0" fontId="15" fillId="0" borderId="0" xfId="42" applyFont="1" applyAlignment="1" applyProtection="1">
      <alignment horizontal="center" vertical="center"/>
      <protection locked="0"/>
    </xf>
    <xf numFmtId="0" fontId="2" fillId="0" borderId="0" xfId="42" applyFont="1" applyAlignment="1" applyProtection="1">
      <alignment horizontal="center" vertical="center"/>
      <protection locked="0"/>
    </xf>
  </cellXfs>
  <cellStyles count="53">
    <cellStyle name="Cabecera 1" xfId="1"/>
    <cellStyle name="Cabecera 2" xfId="2"/>
    <cellStyle name="Dia" xfId="3"/>
    <cellStyle name="Encabez1" xfId="4"/>
    <cellStyle name="Encabez2" xfId="5"/>
    <cellStyle name="Eur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echa" xfId="14"/>
    <cellStyle name="Fijo" xfId="15"/>
    <cellStyle name="Financiero" xfId="16"/>
    <cellStyle name="Millares" xfId="17" builtinId="3"/>
    <cellStyle name="Millares [0] 2" xfId="18"/>
    <cellStyle name="Millares [0] 3" xfId="19"/>
    <cellStyle name="Millares 103 3" xfId="20"/>
    <cellStyle name="Millares 2" xfId="21"/>
    <cellStyle name="Millares 3" xfId="22"/>
    <cellStyle name="Millares 4" xfId="23"/>
    <cellStyle name="Millares 5" xfId="24"/>
    <cellStyle name="Millares 6" xfId="25"/>
    <cellStyle name="Millares 7" xfId="26"/>
    <cellStyle name="Millares 8" xfId="27"/>
    <cellStyle name="Moneda 2" xfId="28"/>
    <cellStyle name="Moneda 3" xfId="29"/>
    <cellStyle name="Monetario" xfId="30"/>
    <cellStyle name="Monetario0" xfId="31"/>
    <cellStyle name="Normal" xfId="0" builtinId="0"/>
    <cellStyle name="Normal 11" xfId="32"/>
    <cellStyle name="Normal 2" xfId="33"/>
    <cellStyle name="Normal 2 2" xfId="34"/>
    <cellStyle name="Normal 2 3" xfId="35"/>
    <cellStyle name="Normal 2_01- Recursos y Gastos 2006-2009 11" xfId="36"/>
    <cellStyle name="Normal 3" xfId="37"/>
    <cellStyle name="Normal 3 2" xfId="38"/>
    <cellStyle name="Normal 3_01- Recursos y Gastos 2006-2009 6" xfId="39"/>
    <cellStyle name="Normal 4" xfId="40"/>
    <cellStyle name="Normal 5" xfId="41"/>
    <cellStyle name="Normal_Marco Macrofiscal-cuadros y graficos 2" xfId="42"/>
    <cellStyle name="Normal_Marco Macrofiscal-cuadros y graficos 2 2" xfId="43"/>
    <cellStyle name="Porcentaje 2" xfId="44"/>
    <cellStyle name="Porcentaje 3" xfId="45"/>
    <cellStyle name="Porcentual 2" xfId="46"/>
    <cellStyle name="Porcentual 2 2" xfId="47"/>
    <cellStyle name="Porcentual 3" xfId="48"/>
    <cellStyle name="Porcentual 4" xfId="49"/>
    <cellStyle name="Porcentual 5" xfId="50"/>
    <cellStyle name="Punto" xfId="51"/>
    <cellStyle name="Punto0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133350</xdr:colOff>
      <xdr:row>2</xdr:row>
      <xdr:rowOff>76200</xdr:rowOff>
    </xdr:from>
    <xdr:to>
      <xdr:col>21</xdr:col>
      <xdr:colOff>1219200</xdr:colOff>
      <xdr:row>5</xdr:row>
      <xdr:rowOff>57150</xdr:rowOff>
    </xdr:to>
    <xdr:sp macro="[0]!imprimir" textlink="">
      <xdr:nvSpPr>
        <xdr:cNvPr id="2" name="Rectángulo redondeado 1"/>
        <xdr:cNvSpPr/>
      </xdr:nvSpPr>
      <xdr:spPr>
        <a:xfrm>
          <a:off x="22679025" y="590550"/>
          <a:ext cx="1085850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AR" sz="1100"/>
            <a:t>VISTA</a:t>
          </a:r>
          <a:r>
            <a:rPr lang="es-AR" sz="1100" baseline="0"/>
            <a:t> PARA </a:t>
          </a:r>
          <a:r>
            <a:rPr lang="es-AR" sz="1100"/>
            <a:t>IMPRIMIR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.01%20-%20LRF%20-%20Archivo%20para%20la%20confecci&#243;n%20de%20planill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H1"/>
      <sheetName val="Planilla I1"/>
      <sheetName val="Planilla J1"/>
      <sheetName val="Planilla K1"/>
      <sheetName val="Planilla A"/>
      <sheetName val="Planilla B"/>
      <sheetName val="Planilla C"/>
      <sheetName val="Planilla D"/>
      <sheetName val="Planilla E"/>
      <sheetName val="Planilla F"/>
      <sheetName val="Planilla G"/>
    </sheetNames>
    <sheetDataSet>
      <sheetData sheetId="0">
        <row r="4">
          <cell r="Q4" t="str">
            <v>30/09</v>
          </cell>
        </row>
      </sheetData>
      <sheetData sheetId="1">
        <row r="1">
          <cell r="P1" t="str">
            <v>BERISSO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V74"/>
  <sheetViews>
    <sheetView showGridLines="0" tabSelected="1" topLeftCell="A4" zoomScaleNormal="100" workbookViewId="0">
      <selection activeCell="E16" sqref="E16"/>
    </sheetView>
  </sheetViews>
  <sheetFormatPr baseColWidth="10" defaultColWidth="0" defaultRowHeight="12.75" customHeight="1" zeroHeight="1"/>
  <cols>
    <col min="1" max="1" width="2.28515625" style="1" customWidth="1"/>
    <col min="2" max="2" width="49.28515625" style="1" customWidth="1"/>
    <col min="3" max="20" width="15.5703125" style="3" customWidth="1"/>
    <col min="21" max="21" width="6.28515625" style="1" customWidth="1"/>
    <col min="22" max="22" width="20.140625" style="1" customWidth="1"/>
    <col min="23" max="16384" width="0" style="3" hidden="1"/>
  </cols>
  <sheetData>
    <row r="1" spans="1:22" ht="33.75" customHeight="1">
      <c r="B1" s="71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V1" s="2" t="s">
        <v>1</v>
      </c>
    </row>
    <row r="2" spans="1:22" ht="6.75" customHeight="1">
      <c r="B2" s="4"/>
      <c r="C2" s="4"/>
      <c r="D2" s="4"/>
      <c r="E2" s="4"/>
      <c r="F2" s="5"/>
      <c r="G2" s="5"/>
      <c r="H2" s="6"/>
      <c r="I2" s="5"/>
      <c r="J2" s="5"/>
      <c r="K2" s="5"/>
      <c r="L2" s="4"/>
      <c r="M2" s="4"/>
      <c r="N2" s="5"/>
      <c r="O2" s="5"/>
      <c r="P2" s="6"/>
      <c r="Q2" s="5"/>
      <c r="R2" s="5"/>
      <c r="S2" s="5"/>
      <c r="T2" s="7"/>
    </row>
    <row r="3" spans="1:22" s="11" customFormat="1" ht="21">
      <c r="A3" s="8"/>
      <c r="B3" s="9" t="str">
        <f>"Municipalidad de: "&amp;[3]Nota!$P$1</f>
        <v>Municipalidad de: BERISSO</v>
      </c>
      <c r="C3" s="4"/>
      <c r="D3" s="4"/>
      <c r="E3" s="4"/>
      <c r="F3" s="10"/>
      <c r="G3" s="10"/>
      <c r="H3" s="6"/>
      <c r="I3" s="10"/>
      <c r="J3" s="10"/>
      <c r="K3" s="10"/>
      <c r="L3" s="4"/>
      <c r="M3" s="4"/>
      <c r="N3" s="10"/>
      <c r="O3" s="10"/>
      <c r="P3" s="6"/>
      <c r="Q3" s="10"/>
      <c r="R3" s="10"/>
      <c r="S3" s="10"/>
      <c r="T3" s="7" t="s">
        <v>2</v>
      </c>
      <c r="U3" s="8"/>
      <c r="V3" s="2"/>
    </row>
    <row r="4" spans="1:22" ht="5.25" customHeight="1">
      <c r="B4" s="12"/>
      <c r="C4" s="13"/>
      <c r="D4" s="5"/>
      <c r="E4" s="14"/>
      <c r="F4" s="5"/>
      <c r="G4" s="5"/>
      <c r="H4" s="6"/>
      <c r="I4" s="5"/>
      <c r="J4" s="5"/>
      <c r="K4" s="5"/>
      <c r="L4" s="5"/>
      <c r="M4" s="14"/>
      <c r="N4" s="5"/>
      <c r="O4" s="5"/>
      <c r="P4" s="6"/>
      <c r="Q4" s="5"/>
      <c r="R4" s="5"/>
      <c r="S4" s="5"/>
      <c r="T4" s="5"/>
      <c r="V4" s="2"/>
    </row>
    <row r="5" spans="1:22" ht="18.75"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V5" s="15"/>
    </row>
    <row r="6" spans="1:22"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 t="s">
        <v>4</v>
      </c>
    </row>
    <row r="7" spans="1:22" s="21" customFormat="1" ht="24" customHeight="1">
      <c r="A7" s="18"/>
      <c r="B7" s="19"/>
      <c r="C7" s="20" t="s">
        <v>5</v>
      </c>
      <c r="D7" s="75">
        <v>2019</v>
      </c>
      <c r="E7" s="75"/>
      <c r="F7" s="75">
        <v>2020</v>
      </c>
      <c r="G7" s="75"/>
      <c r="H7" s="75">
        <v>2021</v>
      </c>
      <c r="I7" s="75"/>
      <c r="J7" s="75">
        <v>2022</v>
      </c>
      <c r="K7" s="75"/>
      <c r="L7" s="75">
        <v>2023</v>
      </c>
      <c r="M7" s="75"/>
      <c r="N7" s="75">
        <v>2024</v>
      </c>
      <c r="O7" s="75"/>
      <c r="P7" s="75">
        <v>2025</v>
      </c>
      <c r="Q7" s="75"/>
      <c r="R7" s="75" t="s">
        <v>6</v>
      </c>
      <c r="S7" s="75"/>
      <c r="T7" s="77" t="s">
        <v>7</v>
      </c>
      <c r="U7" s="18"/>
      <c r="V7" s="18"/>
    </row>
    <row r="8" spans="1:22" s="21" customFormat="1" ht="15.75" customHeight="1">
      <c r="A8" s="18"/>
      <c r="B8" s="22" t="s">
        <v>8</v>
      </c>
      <c r="C8" s="23" t="str">
        <f>+[3]CARATULA!Q4</f>
        <v>30/09</v>
      </c>
      <c r="D8" s="24" t="s">
        <v>9</v>
      </c>
      <c r="E8" s="24" t="s">
        <v>10</v>
      </c>
      <c r="F8" s="24" t="s">
        <v>9</v>
      </c>
      <c r="G8" s="24" t="s">
        <v>10</v>
      </c>
      <c r="H8" s="24" t="s">
        <v>9</v>
      </c>
      <c r="I8" s="24" t="s">
        <v>10</v>
      </c>
      <c r="J8" s="24" t="s">
        <v>9</v>
      </c>
      <c r="K8" s="24" t="s">
        <v>10</v>
      </c>
      <c r="L8" s="24" t="s">
        <v>9</v>
      </c>
      <c r="M8" s="24" t="s">
        <v>10</v>
      </c>
      <c r="N8" s="24" t="s">
        <v>9</v>
      </c>
      <c r="O8" s="24" t="s">
        <v>10</v>
      </c>
      <c r="P8" s="24" t="s">
        <v>9</v>
      </c>
      <c r="Q8" s="24" t="s">
        <v>10</v>
      </c>
      <c r="R8" s="24" t="s">
        <v>9</v>
      </c>
      <c r="S8" s="24" t="s">
        <v>10</v>
      </c>
      <c r="T8" s="78"/>
      <c r="U8" s="18"/>
      <c r="V8" s="18"/>
    </row>
    <row r="9" spans="1:22" s="21" customFormat="1" ht="12.75" customHeight="1">
      <c r="A9" s="18"/>
      <c r="B9" s="25"/>
      <c r="C9" s="25"/>
      <c r="D9" s="24"/>
      <c r="E9" s="24" t="s">
        <v>11</v>
      </c>
      <c r="F9" s="24"/>
      <c r="G9" s="24" t="s">
        <v>11</v>
      </c>
      <c r="H9" s="24"/>
      <c r="I9" s="24" t="s">
        <v>11</v>
      </c>
      <c r="J9" s="24"/>
      <c r="K9" s="24" t="s">
        <v>11</v>
      </c>
      <c r="L9" s="24"/>
      <c r="M9" s="24" t="s">
        <v>11</v>
      </c>
      <c r="N9" s="24"/>
      <c r="O9" s="24" t="s">
        <v>11</v>
      </c>
      <c r="P9" s="24"/>
      <c r="Q9" s="24" t="s">
        <v>11</v>
      </c>
      <c r="R9" s="24"/>
      <c r="S9" s="24" t="s">
        <v>11</v>
      </c>
      <c r="T9" s="78"/>
      <c r="U9" s="18"/>
      <c r="V9" s="18"/>
    </row>
    <row r="10" spans="1:22" s="21" customFormat="1">
      <c r="A10" s="18"/>
      <c r="B10" s="26"/>
      <c r="C10" s="27"/>
      <c r="D10" s="28"/>
      <c r="E10" s="29" t="s">
        <v>12</v>
      </c>
      <c r="F10" s="28"/>
      <c r="G10" s="29" t="s">
        <v>12</v>
      </c>
      <c r="H10" s="28"/>
      <c r="I10" s="29" t="s">
        <v>12</v>
      </c>
      <c r="J10" s="28"/>
      <c r="K10" s="29" t="s">
        <v>12</v>
      </c>
      <c r="L10" s="28"/>
      <c r="M10" s="29" t="s">
        <v>12</v>
      </c>
      <c r="N10" s="28"/>
      <c r="O10" s="29" t="s">
        <v>12</v>
      </c>
      <c r="P10" s="28"/>
      <c r="Q10" s="29" t="s">
        <v>12</v>
      </c>
      <c r="R10" s="28"/>
      <c r="S10" s="29" t="s">
        <v>12</v>
      </c>
      <c r="T10" s="79"/>
      <c r="U10" s="18"/>
      <c r="V10" s="18"/>
    </row>
    <row r="11" spans="1:22" s="34" customFormat="1" ht="18" customHeight="1">
      <c r="A11" s="30"/>
      <c r="B11" s="31" t="s">
        <v>13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30"/>
      <c r="V11" s="30"/>
    </row>
    <row r="12" spans="1:22" s="34" customFormat="1" ht="18" customHeight="1">
      <c r="A12" s="30"/>
      <c r="B12" s="31" t="s">
        <v>14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0"/>
      <c r="V12" s="30"/>
    </row>
    <row r="13" spans="1:22" s="39" customFormat="1" ht="18" customHeight="1">
      <c r="A13" s="35"/>
      <c r="B13" s="36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35"/>
      <c r="V13" s="35"/>
    </row>
    <row r="14" spans="1:22" s="39" customFormat="1" ht="18" customHeight="1">
      <c r="A14" s="35"/>
      <c r="B14" s="40" t="s">
        <v>16</v>
      </c>
      <c r="C14" s="41">
        <f>D14+F14+H14+J14+L14+N14+P14+R14</f>
        <v>561962.64</v>
      </c>
      <c r="D14" s="41">
        <f>50030/4</f>
        <v>12507.5</v>
      </c>
      <c r="E14" s="42">
        <f>37843.05/4</f>
        <v>9460.7625000000007</v>
      </c>
      <c r="F14" s="41">
        <v>50030</v>
      </c>
      <c r="G14" s="41">
        <v>34841</v>
      </c>
      <c r="H14" s="41">
        <v>50030</v>
      </c>
      <c r="I14" s="41">
        <v>31929</v>
      </c>
      <c r="J14" s="41">
        <v>50030</v>
      </c>
      <c r="K14" s="41">
        <v>28837.699999999997</v>
      </c>
      <c r="L14" s="41">
        <v>50030</v>
      </c>
      <c r="M14" s="41">
        <v>25835.899999999994</v>
      </c>
      <c r="N14" s="41">
        <v>50030</v>
      </c>
      <c r="O14" s="41">
        <v>22834.199999999997</v>
      </c>
      <c r="P14" s="41">
        <v>50030</v>
      </c>
      <c r="Q14" s="41">
        <v>19889.100000000006</v>
      </c>
      <c r="R14" s="41">
        <v>249275.14</v>
      </c>
      <c r="S14" s="42">
        <f>(63858+60857+57879+54853+51851+3312)-249275</f>
        <v>43335</v>
      </c>
      <c r="T14" s="38"/>
      <c r="U14" s="35"/>
      <c r="V14" s="35"/>
    </row>
    <row r="15" spans="1:22" s="39" customFormat="1" ht="18" customHeight="1">
      <c r="A15" s="35"/>
      <c r="B15" s="40" t="s">
        <v>17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38"/>
      <c r="U15" s="35"/>
      <c r="V15" s="35"/>
    </row>
    <row r="16" spans="1:22" s="39" customFormat="1" ht="18" customHeight="1">
      <c r="A16" s="35"/>
      <c r="B16" s="40" t="s">
        <v>18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38"/>
      <c r="U16" s="35"/>
      <c r="V16" s="35"/>
    </row>
    <row r="17" spans="1:22" s="39" customFormat="1" ht="18" customHeight="1">
      <c r="A17" s="35"/>
      <c r="B17" s="40" t="s">
        <v>19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38"/>
      <c r="U17" s="35"/>
      <c r="V17" s="35"/>
    </row>
    <row r="18" spans="1:22" s="39" customFormat="1" ht="18" customHeight="1">
      <c r="A18" s="35"/>
      <c r="B18" s="40" t="s">
        <v>20</v>
      </c>
      <c r="C18" s="41">
        <f>D18+F18+H18+J18+L18+N18+P18+R18</f>
        <v>724575</v>
      </c>
      <c r="D18" s="41">
        <f>59382/4</f>
        <v>14845.5</v>
      </c>
      <c r="E18" s="41">
        <f>8102/4</f>
        <v>2025.5</v>
      </c>
      <c r="F18" s="41">
        <v>59382</v>
      </c>
      <c r="G18" s="41">
        <v>8102</v>
      </c>
      <c r="H18" s="41">
        <v>59382</v>
      </c>
      <c r="I18" s="41">
        <v>8102</v>
      </c>
      <c r="J18" s="41">
        <v>59382</v>
      </c>
      <c r="K18" s="41">
        <v>8102</v>
      </c>
      <c r="L18" s="41">
        <v>59382</v>
      </c>
      <c r="M18" s="41">
        <v>8102</v>
      </c>
      <c r="N18" s="41">
        <v>59382</v>
      </c>
      <c r="O18" s="41">
        <v>8102</v>
      </c>
      <c r="P18" s="41">
        <v>59382</v>
      </c>
      <c r="Q18" s="41">
        <v>8102</v>
      </c>
      <c r="R18" s="41">
        <f>724575-D18-F18-H18-J18-L18-N18-P18</f>
        <v>353437.5</v>
      </c>
      <c r="S18" s="41">
        <f>50248.1613930147-(8102*3)</f>
        <v>25942.1613930147</v>
      </c>
      <c r="T18" s="38"/>
      <c r="U18" s="35"/>
      <c r="V18" s="35"/>
    </row>
    <row r="19" spans="1:22" s="39" customFormat="1" ht="18" customHeight="1">
      <c r="A19" s="35"/>
      <c r="B19" s="40" t="s">
        <v>21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35"/>
      <c r="V19" s="35"/>
    </row>
    <row r="20" spans="1:22" s="39" customFormat="1" ht="18" customHeight="1">
      <c r="A20" s="35"/>
      <c r="B20" s="40" t="s">
        <v>22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5"/>
      <c r="V20" s="35"/>
    </row>
    <row r="21" spans="1:22" s="39" customFormat="1" ht="18" customHeight="1">
      <c r="A21" s="35"/>
      <c r="B21" s="40" t="s">
        <v>23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5"/>
      <c r="V21" s="35"/>
    </row>
    <row r="22" spans="1:22" s="39" customFormat="1" ht="18" customHeight="1">
      <c r="A22" s="35"/>
      <c r="B22" s="40" t="s">
        <v>24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5"/>
      <c r="V22" s="35"/>
    </row>
    <row r="23" spans="1:22" s="39" customFormat="1" ht="18" customHeight="1">
      <c r="A23" s="35"/>
      <c r="B23" s="36" t="s">
        <v>25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5"/>
      <c r="V23" s="35"/>
    </row>
    <row r="24" spans="1:22" s="39" customFormat="1" ht="18" customHeight="1">
      <c r="A24" s="35"/>
      <c r="B24" s="40" t="s">
        <v>26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  <c r="U24" s="35"/>
      <c r="V24" s="35"/>
    </row>
    <row r="25" spans="1:22" s="39" customFormat="1" ht="18" customHeight="1">
      <c r="A25" s="35"/>
      <c r="B25" s="40" t="s">
        <v>27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5"/>
      <c r="V25" s="35"/>
    </row>
    <row r="26" spans="1:22" s="39" customFormat="1" ht="18" customHeight="1">
      <c r="A26" s="35"/>
      <c r="B26" s="40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35"/>
      <c r="V26" s="35"/>
    </row>
    <row r="27" spans="1:22" s="39" customFormat="1" ht="18" customHeight="1">
      <c r="A27" s="35"/>
      <c r="B27" s="40" t="s">
        <v>29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35"/>
      <c r="V27" s="35"/>
    </row>
    <row r="28" spans="1:22" s="39" customFormat="1" ht="18" customHeight="1">
      <c r="A28" s="35"/>
      <c r="B28" s="36" t="s">
        <v>30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5"/>
      <c r="V28" s="35"/>
    </row>
    <row r="29" spans="1:22" s="39" customFormat="1" ht="18" customHeight="1">
      <c r="A29" s="35"/>
      <c r="B29" s="40" t="s">
        <v>31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5"/>
      <c r="V29" s="35"/>
    </row>
    <row r="30" spans="1:22" s="39" customFormat="1" ht="18" customHeight="1">
      <c r="A30" s="35"/>
      <c r="B30" s="40" t="s">
        <v>32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  <c r="U30" s="35"/>
      <c r="V30" s="35"/>
    </row>
    <row r="31" spans="1:22" s="39" customFormat="1" ht="18" customHeight="1">
      <c r="A31" s="35"/>
      <c r="B31" s="40" t="s">
        <v>33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35"/>
      <c r="V31" s="35"/>
    </row>
    <row r="32" spans="1:22" s="39" customFormat="1" ht="18" customHeight="1">
      <c r="A32" s="35"/>
      <c r="B32" s="36" t="s">
        <v>34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  <c r="U32" s="35"/>
      <c r="V32" s="35"/>
    </row>
    <row r="33" spans="1:22" s="39" customFormat="1" ht="18" customHeight="1">
      <c r="A33" s="35"/>
      <c r="B33" s="40" t="s">
        <v>35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35"/>
      <c r="V33" s="35"/>
    </row>
    <row r="34" spans="1:22" s="39" customFormat="1" ht="18" customHeight="1">
      <c r="A34" s="35"/>
      <c r="B34" s="40" t="s">
        <v>36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8"/>
      <c r="U34" s="35"/>
      <c r="V34" s="35"/>
    </row>
    <row r="35" spans="1:22" s="39" customFormat="1" ht="18" customHeight="1">
      <c r="A35" s="35"/>
      <c r="B35" s="40" t="s">
        <v>37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35"/>
      <c r="V35" s="35"/>
    </row>
    <row r="36" spans="1:22" s="39" customFormat="1" ht="18" customHeight="1">
      <c r="A36" s="35"/>
      <c r="B36" s="40" t="s">
        <v>38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35"/>
      <c r="V36" s="35"/>
    </row>
    <row r="37" spans="1:22" s="39" customFormat="1" ht="18" customHeight="1">
      <c r="A37" s="35"/>
      <c r="B37" s="36" t="s">
        <v>39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5"/>
      <c r="V37" s="35"/>
    </row>
    <row r="38" spans="1:22" s="39" customFormat="1" ht="18" customHeight="1">
      <c r="A38" s="35"/>
      <c r="B38" s="40" t="s">
        <v>40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5"/>
      <c r="V38" s="35"/>
    </row>
    <row r="39" spans="1:22" s="39" customFormat="1" ht="18" customHeight="1">
      <c r="A39" s="35"/>
      <c r="B39" s="40" t="s">
        <v>41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  <c r="U39" s="35"/>
      <c r="V39" s="35"/>
    </row>
    <row r="40" spans="1:22" s="39" customFormat="1" ht="18" customHeight="1">
      <c r="A40" s="35"/>
      <c r="B40" s="40" t="s">
        <v>42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  <c r="U40" s="35"/>
      <c r="V40" s="35"/>
    </row>
    <row r="41" spans="1:22" s="39" customFormat="1" ht="18" customHeight="1">
      <c r="A41" s="35"/>
      <c r="B41" s="36" t="s">
        <v>43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35"/>
      <c r="V41" s="35"/>
    </row>
    <row r="42" spans="1:22" s="39" customFormat="1" ht="18" customHeight="1">
      <c r="A42" s="35"/>
      <c r="B42" s="36" t="s">
        <v>44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  <c r="U42" s="35"/>
      <c r="V42" s="35"/>
    </row>
    <row r="43" spans="1:22" s="39" customFormat="1" ht="18" customHeight="1">
      <c r="A43" s="35"/>
      <c r="B43" s="40" t="s">
        <v>45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35"/>
      <c r="V43" s="35"/>
    </row>
    <row r="44" spans="1:22" s="39" customFormat="1" ht="18" customHeight="1">
      <c r="A44" s="35"/>
      <c r="B44" s="36" t="s">
        <v>46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8"/>
      <c r="U44" s="35"/>
      <c r="V44" s="35"/>
    </row>
    <row r="45" spans="1:22" s="34" customFormat="1" ht="18" customHeight="1">
      <c r="A45" s="30"/>
      <c r="B45" s="31" t="s">
        <v>47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0"/>
      <c r="V45" s="30"/>
    </row>
    <row r="46" spans="1:22" s="39" customFormat="1" ht="18" customHeight="1">
      <c r="A46" s="35"/>
      <c r="B46" s="36" t="s">
        <v>48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35"/>
      <c r="V46" s="35"/>
    </row>
    <row r="47" spans="1:22" s="34" customFormat="1" ht="18" customHeight="1">
      <c r="A47" s="30"/>
      <c r="B47" s="31" t="s">
        <v>49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0"/>
      <c r="V47" s="30"/>
    </row>
    <row r="48" spans="1:22" s="46" customFormat="1" ht="18" customHeight="1">
      <c r="A48" s="43"/>
      <c r="B48" s="40" t="s">
        <v>50</v>
      </c>
      <c r="C48" s="44">
        <f>1855302+50066183+1750444</f>
        <v>53671929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43"/>
      <c r="V48" s="43"/>
    </row>
    <row r="49" spans="1:22" s="46" customFormat="1" ht="18" customHeight="1">
      <c r="A49" s="43"/>
      <c r="B49" s="40" t="s">
        <v>51</v>
      </c>
      <c r="C49" s="44">
        <v>42544477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43"/>
      <c r="V49" s="43"/>
    </row>
    <row r="50" spans="1:22" s="46" customFormat="1" ht="18" customHeight="1">
      <c r="A50" s="43"/>
      <c r="B50" s="40" t="s">
        <v>52</v>
      </c>
      <c r="C50" s="44">
        <v>244952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3"/>
      <c r="V50" s="43"/>
    </row>
    <row r="51" spans="1:22" s="46" customFormat="1" ht="18" customHeight="1">
      <c r="A51" s="43"/>
      <c r="B51" s="40" t="s">
        <v>53</v>
      </c>
      <c r="C51" s="44">
        <v>1198018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5"/>
      <c r="U51" s="43"/>
      <c r="V51" s="43"/>
    </row>
    <row r="52" spans="1:22" s="46" customFormat="1" ht="18" customHeight="1">
      <c r="A52" s="43"/>
      <c r="B52" s="40" t="s">
        <v>10</v>
      </c>
      <c r="C52" s="44">
        <v>8102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43"/>
      <c r="V52" s="43"/>
    </row>
    <row r="53" spans="1:22" s="46" customFormat="1" ht="18" customHeight="1">
      <c r="A53" s="43"/>
      <c r="B53" s="40" t="s">
        <v>54</v>
      </c>
      <c r="C53" s="44">
        <v>44536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43"/>
      <c r="V53" s="43"/>
    </row>
    <row r="54" spans="1:22" s="51" customFormat="1" ht="18" customHeight="1">
      <c r="A54" s="47"/>
      <c r="B54" s="48" t="s">
        <v>55</v>
      </c>
      <c r="C54" s="49">
        <f>20289125+50381163</f>
        <v>70670288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47"/>
      <c r="V54" s="47"/>
    </row>
    <row r="55" spans="1:22" s="51" customFormat="1" ht="3" customHeight="1">
      <c r="A55" s="47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47"/>
      <c r="V55" s="47"/>
    </row>
    <row r="56" spans="1:22" s="46" customFormat="1" ht="18" customHeight="1">
      <c r="A56" s="43"/>
      <c r="B56" s="55" t="s">
        <v>56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7"/>
      <c r="U56" s="43"/>
      <c r="V56" s="43"/>
    </row>
    <row r="57" spans="1:22" s="51" customFormat="1" ht="3" customHeight="1">
      <c r="A57" s="47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47"/>
      <c r="V57" s="47"/>
    </row>
    <row r="58" spans="1:22" s="51" customFormat="1" ht="18" customHeight="1">
      <c r="A58" s="47"/>
      <c r="B58" s="58" t="s">
        <v>57</v>
      </c>
      <c r="C58" s="59">
        <f>D58+F58</f>
        <v>3522731.75</v>
      </c>
      <c r="D58" s="59">
        <f>4470487/4</f>
        <v>1117621.75</v>
      </c>
      <c r="E58" s="59"/>
      <c r="F58" s="59">
        <v>2405110</v>
      </c>
      <c r="G58" s="59"/>
      <c r="H58" s="59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7"/>
      <c r="U58" s="47"/>
      <c r="V58" s="47"/>
    </row>
    <row r="59" spans="1:22" s="51" customFormat="1" ht="18" customHeight="1">
      <c r="A59" s="47"/>
      <c r="B59" s="60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7"/>
      <c r="V59" s="47"/>
    </row>
    <row r="60" spans="1:22" s="51" customFormat="1" ht="18" customHeight="1">
      <c r="A60" s="47"/>
      <c r="B60" s="61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7"/>
      <c r="V60" s="47"/>
    </row>
    <row r="61" spans="1:22" s="51" customFormat="1" ht="18" customHeight="1">
      <c r="A61" s="47"/>
      <c r="B61" s="62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47"/>
      <c r="V61" s="47"/>
    </row>
    <row r="62" spans="1:22" s="51" customFormat="1" ht="3" customHeight="1">
      <c r="A62" s="47"/>
      <c r="B62" s="6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64"/>
      <c r="U62" s="47"/>
      <c r="V62" s="47"/>
    </row>
    <row r="63" spans="1:22" s="39" customFormat="1" ht="14.25">
      <c r="A63" s="35"/>
      <c r="B63" s="35"/>
      <c r="C63" s="80"/>
      <c r="D63" s="80"/>
      <c r="E63" s="65"/>
      <c r="F63" s="80"/>
      <c r="G63" s="80"/>
      <c r="M63" s="65"/>
      <c r="N63" s="80"/>
      <c r="O63" s="80"/>
      <c r="T63" s="66" t="s">
        <v>58</v>
      </c>
      <c r="U63" s="35"/>
      <c r="V63" s="35"/>
    </row>
    <row r="64" spans="1:22" s="39" customFormat="1" ht="14.25">
      <c r="A64" s="35"/>
      <c r="B64" s="67" t="s">
        <v>59</v>
      </c>
      <c r="C64" s="68"/>
      <c r="D64" s="68"/>
      <c r="E64" s="68"/>
      <c r="F64" s="68"/>
      <c r="G64" s="68"/>
      <c r="M64" s="68"/>
      <c r="N64" s="81"/>
      <c r="O64" s="81"/>
      <c r="U64" s="35"/>
      <c r="V64" s="35"/>
    </row>
    <row r="65" spans="1:22" s="39" customFormat="1" ht="14.25">
      <c r="A65" s="35"/>
      <c r="B65" s="35"/>
      <c r="U65" s="35"/>
      <c r="V65" s="35"/>
    </row>
    <row r="66" spans="1:22" s="39" customFormat="1" ht="14.25">
      <c r="A66" s="35"/>
      <c r="B66" s="69"/>
      <c r="U66" s="35"/>
      <c r="V66" s="35"/>
    </row>
    <row r="67" spans="1:22">
      <c r="B67" s="70" t="s">
        <v>60</v>
      </c>
      <c r="D67" s="82" t="s">
        <v>61</v>
      </c>
      <c r="E67" s="82"/>
      <c r="H67" s="82" t="s">
        <v>61</v>
      </c>
      <c r="I67" s="82"/>
    </row>
    <row r="68" spans="1:22" ht="33.75" customHeight="1">
      <c r="D68" s="76" t="s">
        <v>62</v>
      </c>
      <c r="E68" s="76"/>
      <c r="H68" s="76" t="s">
        <v>63</v>
      </c>
      <c r="I68" s="76"/>
    </row>
    <row r="69" spans="1:22"/>
    <row r="70" spans="1:22"/>
    <row r="71" spans="1:22"/>
    <row r="72" spans="1:22" hidden="1"/>
    <row r="73" spans="1:22"/>
    <row r="74" spans="1:22"/>
  </sheetData>
  <sheetProtection password="D2ED" sheet="1" formatRows="0" insertRows="0"/>
  <mergeCells count="19">
    <mergeCell ref="D68:E68"/>
    <mergeCell ref="H68:I68"/>
    <mergeCell ref="T7:T10"/>
    <mergeCell ref="C63:D63"/>
    <mergeCell ref="F63:G63"/>
    <mergeCell ref="N63:O63"/>
    <mergeCell ref="N64:O64"/>
    <mergeCell ref="D67:E67"/>
    <mergeCell ref="H67:I67"/>
    <mergeCell ref="B1:T1"/>
    <mergeCell ref="B5:T5"/>
    <mergeCell ref="D7:E7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</vt:lpstr>
      <vt:lpstr>'Planilla 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marbia</dc:creator>
  <cp:lastModifiedBy>marbia</cp:lastModifiedBy>
  <dcterms:created xsi:type="dcterms:W3CDTF">2019-12-02T15:27:57Z</dcterms:created>
  <dcterms:modified xsi:type="dcterms:W3CDTF">2019-12-13T14:02:51Z</dcterms:modified>
</cp:coreProperties>
</file>